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13" documentId="8_{800EC337-E4FC-44C8-8129-16C6C09961A5}" xr6:coauthVersionLast="47" xr6:coauthVersionMax="47" xr10:uidLastSave="{D5DB93AA-74FE-44A2-BCB1-9346179F90E0}"/>
  <bookViews>
    <workbookView xWindow="-120" yWindow="-120" windowWidth="29040" windowHeight="17520" tabRatio="818" xr2:uid="{00000000-000D-0000-FFFF-FFFF00000000}"/>
  </bookViews>
  <sheets>
    <sheet name="Consensus"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Consensus!$A$1:$J$49</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alcChain>
</file>

<file path=xl/sharedStrings.xml><?xml version="1.0" encoding="utf-8"?>
<sst xmlns="http://schemas.openxmlformats.org/spreadsheetml/2006/main" count="64" uniqueCount="41">
  <si>
    <t>March year-end, £m unless stated</t>
  </si>
  <si>
    <t>FMC PBT</t>
  </si>
  <si>
    <t>IC PBT</t>
  </si>
  <si>
    <t>Group PBT</t>
  </si>
  <si>
    <t>Fully diluted EPS (pence)</t>
  </si>
  <si>
    <t>DPS (pence)</t>
  </si>
  <si>
    <t>Notes:</t>
  </si>
  <si>
    <t>Average</t>
  </si>
  <si>
    <t>High</t>
  </si>
  <si>
    <t>Low</t>
  </si>
  <si>
    <t>Inter-segmental fee</t>
  </si>
  <si>
    <t>Net Investment Return</t>
  </si>
  <si>
    <t>NAV per share</t>
  </si>
  <si>
    <t>ICG plc: Consensus estimates</t>
  </si>
  <si>
    <t>Group</t>
  </si>
  <si>
    <t>AUM</t>
  </si>
  <si>
    <t>CLO dividend income</t>
  </si>
  <si>
    <t>FMC revenue</t>
  </si>
  <si>
    <t>Fund Management Company (FMC)</t>
  </si>
  <si>
    <t>Investment Company (IC)</t>
  </si>
  <si>
    <t>FMC operating expenses</t>
  </si>
  <si>
    <t>IC revenue</t>
  </si>
  <si>
    <t>IC operating expenses</t>
  </si>
  <si>
    <t>Interest expense</t>
  </si>
  <si>
    <t>Group revenue</t>
  </si>
  <si>
    <t>FMC operating margin</t>
  </si>
  <si>
    <t>Fundraising ($m)</t>
  </si>
  <si>
    <t xml:space="preserve">- Columns as denoted represent the average, highest and lowest analyst estimates for each line item and are not additive. Therefore, total values may not tie to the sum of components </t>
  </si>
  <si>
    <t>Net gearing</t>
  </si>
  <si>
    <t>FY26</t>
  </si>
  <si>
    <t>FY27</t>
  </si>
  <si>
    <t xml:space="preserve"> </t>
  </si>
  <si>
    <t>Closing fee-earning AUM ($m)</t>
  </si>
  <si>
    <t>Management fees</t>
  </si>
  <si>
    <t>Performance fees</t>
  </si>
  <si>
    <t>Fee income</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</si>
  <si>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</si>
  <si>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 xml:space="preserve">The information provided by Visible Alpha and any research analysts who have within the last 180 days provided their reports directly to Intermediate Capital Group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</si>
  <si>
    <t>H1 FY26</t>
  </si>
  <si>
    <t>FY28</t>
  </si>
  <si>
    <t>Group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</si>
</sst>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59" formatCode="0.00&quot;x&quot;"/>
    <numFmt numFmtId="360" formatCode="#,##0;\(#,##0\);"/>
    <numFmt numFmtId="361" formatCode="#,##0&quot;p&quot;"/>
  </numFmts>
  <fonts count="272">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sz val="12"/>
      <color theme="0"/>
      <name val="Calibri"/>
      <family val="2"/>
    </font>
    <font>
      <i/>
      <sz val="12"/>
      <name val="Calibri"/>
      <family val="2"/>
    </font>
    <font>
      <i/>
      <sz val="11"/>
      <color theme="0"/>
      <name val="Calibri"/>
      <family val="2"/>
    </font>
    <font>
      <i/>
      <sz val="11"/>
      <color theme="0" tint="-0.499984740745262"/>
      <name val="Calibri"/>
      <family val="2"/>
    </font>
    <font>
      <sz val="11"/>
      <color theme="0" tint="-0.499984740745262"/>
      <name val="Calibri"/>
      <family val="2"/>
    </font>
    <font>
      <b/>
      <i/>
      <sz val="11"/>
      <color theme="0" tint="-0.499984740745262"/>
      <name val="Calibri"/>
      <family val="2"/>
    </font>
    <font>
      <b/>
      <sz val="11"/>
      <color theme="0" tint="-0.499984740745262"/>
      <name val="Calibri"/>
      <family val="2"/>
    </font>
  </fonts>
  <fills count="95">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3"/>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76">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0" fontId="263" fillId="0" borderId="0" xfId="15829" applyFont="1" applyAlignment="1">
      <alignment horizontal="left"/>
    </xf>
    <xf numFmtId="0" fontId="257" fillId="0" borderId="0" xfId="0" applyFont="1"/>
    <xf numFmtId="0" fontId="249" fillId="0" borderId="0" xfId="0" applyFont="1"/>
    <xf numFmtId="0" fontId="249" fillId="0" borderId="0" xfId="0" applyFont="1" applyAlignment="1">
      <alignment horizontal="left"/>
    </xf>
    <xf numFmtId="0" fontId="255" fillId="0" borderId="0" xfId="0" applyFont="1" applyAlignment="1">
      <alignment horizontal="center"/>
    </xf>
    <xf numFmtId="0" fontId="259" fillId="0" borderId="0" xfId="0" applyFont="1" applyAlignment="1">
      <alignment horizontal="right"/>
    </xf>
    <xf numFmtId="0" fontId="259" fillId="0" borderId="0" xfId="0" applyFont="1"/>
    <xf numFmtId="0" fontId="264" fillId="92" borderId="0" xfId="0" applyFont="1" applyFill="1" applyAlignment="1">
      <alignment horizontal="right"/>
    </xf>
    <xf numFmtId="0" fontId="264" fillId="0" borderId="0" xfId="0" applyFont="1" applyAlignment="1">
      <alignment horizontal="right"/>
    </xf>
    <xf numFmtId="0" fontId="254" fillId="0" borderId="0" xfId="0" applyFont="1"/>
    <xf numFmtId="359" fontId="264" fillId="0" borderId="0" xfId="15829" applyNumberFormat="1" applyFont="1" applyAlignment="1">
      <alignment horizontal="right"/>
    </xf>
    <xf numFmtId="359" fontId="266" fillId="0" borderId="0" xfId="15829" applyNumberFormat="1" applyFont="1" applyAlignment="1">
      <alignment horizontal="right"/>
    </xf>
    <xf numFmtId="0" fontId="250" fillId="0" borderId="3" xfId="15829" applyFont="1" applyBorder="1" applyAlignment="1">
      <alignment horizontal="left"/>
    </xf>
    <xf numFmtId="0" fontId="259" fillId="0" borderId="3" xfId="0" applyFont="1" applyBorder="1"/>
    <xf numFmtId="0" fontId="262" fillId="0" borderId="3" xfId="0" applyFont="1" applyBorder="1"/>
    <xf numFmtId="360" fontId="259" fillId="0" borderId="0" xfId="15829" applyNumberFormat="1" applyFont="1" applyAlignment="1">
      <alignment horizontal="right"/>
    </xf>
    <xf numFmtId="360" fontId="259" fillId="0" borderId="0" xfId="0" applyNumberFormat="1" applyFont="1" applyAlignment="1">
      <alignment horizontal="right"/>
    </xf>
    <xf numFmtId="359" fontId="259" fillId="0" borderId="0" xfId="15829" applyNumberFormat="1" applyFont="1" applyAlignment="1">
      <alignment horizontal="right"/>
    </xf>
    <xf numFmtId="361" fontId="263" fillId="0" borderId="0" xfId="15829" applyNumberFormat="1" applyFont="1" applyAlignment="1">
      <alignment horizontal="right"/>
    </xf>
    <xf numFmtId="361" fontId="263" fillId="0" borderId="0" xfId="0" applyNumberFormat="1" applyFont="1" applyAlignment="1">
      <alignment horizontal="right"/>
    </xf>
    <xf numFmtId="360" fontId="268" fillId="0" borderId="0" xfId="15829" applyNumberFormat="1" applyFont="1" applyAlignment="1">
      <alignment horizontal="right"/>
    </xf>
    <xf numFmtId="0" fontId="269" fillId="0" borderId="0" xfId="0" applyFont="1"/>
    <xf numFmtId="0" fontId="268" fillId="0" borderId="3" xfId="0" applyFont="1" applyBorder="1"/>
    <xf numFmtId="359" fontId="268" fillId="0" borderId="0" xfId="15829" applyNumberFormat="1" applyFont="1" applyAlignment="1">
      <alignment horizontal="right"/>
    </xf>
    <xf numFmtId="361" fontId="270" fillId="0" borderId="0" xfId="15829" applyNumberFormat="1" applyFont="1" applyAlignment="1">
      <alignment horizontal="right"/>
    </xf>
    <xf numFmtId="360" fontId="269" fillId="0" borderId="0" xfId="0" applyNumberFormat="1" applyFont="1" applyAlignment="1">
      <alignment horizontal="right"/>
    </xf>
    <xf numFmtId="0" fontId="269" fillId="0" borderId="3" xfId="0" applyFont="1" applyBorder="1"/>
    <xf numFmtId="0" fontId="269" fillId="0" borderId="0" xfId="0" applyFont="1" applyAlignment="1">
      <alignment horizontal="right"/>
    </xf>
    <xf numFmtId="361" fontId="271" fillId="0" borderId="0" xfId="0" applyNumberFormat="1" applyFont="1" applyAlignment="1">
      <alignment horizontal="right"/>
    </xf>
    <xf numFmtId="360" fontId="263" fillId="0" borderId="0" xfId="15829" applyNumberFormat="1" applyFont="1" applyAlignment="1">
      <alignment horizontal="right"/>
    </xf>
    <xf numFmtId="360" fontId="270" fillId="0" borderId="0" xfId="15829" applyNumberFormat="1" applyFont="1" applyAlignment="1">
      <alignment horizontal="right"/>
    </xf>
    <xf numFmtId="271" fontId="259" fillId="0" borderId="0" xfId="15829" applyNumberFormat="1" applyFont="1" applyAlignment="1">
      <alignment horizontal="right"/>
    </xf>
    <xf numFmtId="271" fontId="268" fillId="0" borderId="0" xfId="15829" applyNumberFormat="1" applyFont="1" applyAlignment="1">
      <alignment horizontal="right"/>
    </xf>
    <xf numFmtId="271" fontId="269" fillId="0" borderId="0" xfId="15829" applyNumberFormat="1" applyFont="1" applyAlignment="1">
      <alignment horizontal="right"/>
    </xf>
    <xf numFmtId="360" fontId="259" fillId="0" borderId="0" xfId="0" applyNumberFormat="1" applyFont="1"/>
    <xf numFmtId="360" fontId="268" fillId="0" borderId="0" xfId="0" applyNumberFormat="1" applyFont="1"/>
    <xf numFmtId="360" fontId="269" fillId="0" borderId="0" xfId="0" applyNumberFormat="1" applyFont="1"/>
    <xf numFmtId="274" fontId="263" fillId="0" borderId="0" xfId="15829" applyNumberFormat="1" applyFont="1" applyAlignment="1">
      <alignment horizontal="right"/>
    </xf>
    <xf numFmtId="274" fontId="270" fillId="0" borderId="0" xfId="15829" applyNumberFormat="1" applyFont="1" applyAlignment="1">
      <alignment horizontal="right"/>
    </xf>
    <xf numFmtId="274" fontId="259" fillId="0" borderId="0" xfId="15829" applyNumberFormat="1" applyFont="1" applyAlignment="1">
      <alignment horizontal="right"/>
    </xf>
    <xf numFmtId="274" fontId="268" fillId="0" borderId="0" xfId="15829" applyNumberFormat="1" applyFont="1" applyAlignment="1">
      <alignment horizontal="right"/>
    </xf>
    <xf numFmtId="274" fontId="259" fillId="0" borderId="0" xfId="0" applyNumberFormat="1" applyFont="1" applyAlignment="1">
      <alignment horizontal="right"/>
    </xf>
    <xf numFmtId="274" fontId="269" fillId="0" borderId="0" xfId="0" applyNumberFormat="1" applyFont="1" applyAlignment="1">
      <alignment horizontal="right"/>
    </xf>
    <xf numFmtId="274" fontId="263" fillId="0" borderId="0" xfId="0" applyNumberFormat="1" applyFont="1"/>
    <xf numFmtId="274" fontId="271" fillId="0" borderId="0" xfId="0" applyNumberFormat="1" applyFont="1"/>
    <xf numFmtId="0" fontId="249" fillId="0" borderId="0" xfId="15829" quotePrefix="1" applyFont="1"/>
    <xf numFmtId="0" fontId="249" fillId="0" borderId="0" xfId="0" applyFont="1" applyAlignment="1">
      <alignment horizontal="center"/>
    </xf>
    <xf numFmtId="0" fontId="264" fillId="92" borderId="4" xfId="0" applyFont="1" applyFill="1" applyBorder="1" applyAlignment="1">
      <alignment horizontal="right"/>
    </xf>
    <xf numFmtId="0" fontId="265" fillId="0" borderId="0" xfId="0" applyFont="1" applyAlignment="1">
      <alignment horizontal="right"/>
    </xf>
    <xf numFmtId="0" fontId="249" fillId="92" borderId="3" xfId="15829" applyFont="1" applyFill="1" applyBorder="1"/>
    <xf numFmtId="360" fontId="264" fillId="92" borderId="0" xfId="0" applyNumberFormat="1" applyFont="1" applyFill="1" applyAlignment="1">
      <alignment horizontal="right"/>
    </xf>
    <xf numFmtId="0" fontId="265" fillId="92" borderId="0" xfId="0" applyFont="1" applyFill="1" applyAlignment="1">
      <alignment horizontal="right"/>
    </xf>
    <xf numFmtId="0" fontId="265" fillId="0" borderId="3" xfId="0" applyFont="1" applyBorder="1" applyAlignment="1">
      <alignment horizontal="right"/>
    </xf>
    <xf numFmtId="0" fontId="260" fillId="93" borderId="0" xfId="15829" applyFont="1" applyFill="1" applyAlignment="1">
      <alignment horizontal="right"/>
    </xf>
    <xf numFmtId="0" fontId="267" fillId="93" borderId="0" xfId="15829" applyFont="1" applyFill="1" applyAlignment="1">
      <alignment horizontal="right"/>
    </xf>
    <xf numFmtId="0" fontId="260" fillId="94" borderId="0" xfId="15829" applyFont="1" applyFill="1" applyAlignment="1">
      <alignment horizontal="right"/>
    </xf>
    <xf numFmtId="0" fontId="267" fillId="94" borderId="0" xfId="15829" applyFont="1" applyFill="1" applyAlignment="1">
      <alignment horizontal="right"/>
    </xf>
    <xf numFmtId="274" fontId="261" fillId="94" borderId="0" xfId="15829" applyNumberFormat="1" applyFont="1" applyFill="1" applyAlignment="1">
      <alignment horizontal="center"/>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92903</xdr:colOff>
      <xdr:row>45</xdr:row>
      <xdr:rowOff>81988</xdr:rowOff>
    </xdr:from>
    <xdr:to>
      <xdr:col>1</xdr:col>
      <xdr:colOff>808749</xdr:colOff>
      <xdr:row>47</xdr:row>
      <xdr:rowOff>83937</xdr:rowOff>
    </xdr:to>
    <xdr:pic>
      <xdr:nvPicPr>
        <xdr:cNvPr id="2" name="Picture 1">
          <a:extLst>
            <a:ext uri="{FF2B5EF4-FFF2-40B4-BE49-F238E27FC236}">
              <a16:creationId xmlns:a16="http://schemas.microsoft.com/office/drawing/2014/main" id="{8FE48DF7-1D44-48F8-B7DD-ACA6AC27E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10" y="11049345"/>
          <a:ext cx="715043" cy="327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8"/>
  <sheetViews>
    <sheetView showGridLines="0" tabSelected="1" zoomScale="70" zoomScaleNormal="70" zoomScaleSheetLayoutView="130" workbookViewId="0"/>
  </sheetViews>
  <sheetFormatPr defaultColWidth="8.85546875" defaultRowHeight="12.75"/>
  <cols>
    <col min="1" max="1" width="2.42578125" style="10" customWidth="1"/>
    <col min="2" max="2" width="46.42578125" style="10" customWidth="1"/>
    <col min="3" max="3" width="2" style="11" customWidth="1"/>
    <col min="4" max="6" width="11.85546875" style="10" customWidth="1"/>
    <col min="7" max="7" width="2" style="11" customWidth="1"/>
    <col min="8" max="10" width="11.85546875" style="10" customWidth="1"/>
    <col min="11" max="11" width="2.140625" style="11" customWidth="1"/>
    <col min="12" max="14" width="11.85546875" style="10" customWidth="1"/>
    <col min="15" max="15" width="2.140625" style="11" customWidth="1"/>
    <col min="16" max="18" width="11.85546875" style="10" customWidth="1"/>
    <col min="19" max="16384" width="8.85546875" style="10"/>
  </cols>
  <sheetData>
    <row r="1" spans="1:25" s="16" customFormat="1" ht="21">
      <c r="A1" s="15" t="s">
        <v>31</v>
      </c>
      <c r="B1" s="4" t="s">
        <v>13</v>
      </c>
      <c r="C1" s="16" t="s">
        <v>31</v>
      </c>
      <c r="Q1" s="16" t="s">
        <v>31</v>
      </c>
    </row>
    <row r="2" spans="1:25" s="16" customFormat="1" ht="15">
      <c r="B2" s="5" t="str">
        <f ca="1">"As of "&amp;TEXT(TODAY(),"dd mmmm yyyy")</f>
        <v>As of 01 October 2025</v>
      </c>
    </row>
    <row r="3" spans="1:25" s="16" customFormat="1" ht="5.25" customHeight="1">
      <c r="B3" s="6"/>
    </row>
    <row r="4" spans="1:25" s="16" customFormat="1" ht="5.25" customHeight="1">
      <c r="B4" s="7"/>
      <c r="C4" s="8"/>
      <c r="D4" s="8"/>
      <c r="E4" s="8"/>
      <c r="F4" s="8"/>
      <c r="G4" s="8"/>
      <c r="H4" s="8"/>
      <c r="I4" s="8"/>
      <c r="J4" s="8"/>
      <c r="L4" s="8"/>
      <c r="M4" s="8"/>
      <c r="N4" s="8"/>
      <c r="P4" s="8"/>
      <c r="Q4" s="8"/>
      <c r="R4" s="8"/>
    </row>
    <row r="5" spans="1:25" s="16" customFormat="1" ht="15" customHeight="1">
      <c r="B5" s="3"/>
      <c r="C5" s="20"/>
      <c r="D5" s="72" t="s">
        <v>38</v>
      </c>
      <c r="E5" s="72"/>
      <c r="F5" s="72"/>
      <c r="G5" s="20"/>
      <c r="H5" s="71" t="s">
        <v>29</v>
      </c>
      <c r="I5" s="71"/>
      <c r="J5" s="71"/>
      <c r="L5" s="71" t="s">
        <v>30</v>
      </c>
      <c r="M5" s="71"/>
      <c r="N5" s="71"/>
      <c r="P5" s="71" t="s">
        <v>39</v>
      </c>
      <c r="Q5" s="71"/>
      <c r="R5" s="71"/>
    </row>
    <row r="6" spans="1:25" s="16" customFormat="1" ht="15" customHeight="1">
      <c r="B6" s="1" t="s">
        <v>0</v>
      </c>
      <c r="C6" s="19"/>
      <c r="D6" s="67" t="s">
        <v>7</v>
      </c>
      <c r="E6" s="68" t="s">
        <v>8</v>
      </c>
      <c r="F6" s="68" t="s">
        <v>9</v>
      </c>
      <c r="G6" s="19"/>
      <c r="H6" s="69" t="s">
        <v>7</v>
      </c>
      <c r="I6" s="70" t="s">
        <v>8</v>
      </c>
      <c r="J6" s="70" t="s">
        <v>9</v>
      </c>
      <c r="L6" s="69" t="s">
        <v>7</v>
      </c>
      <c r="M6" s="70" t="s">
        <v>8</v>
      </c>
      <c r="N6" s="70" t="s">
        <v>9</v>
      </c>
      <c r="P6" s="69" t="s">
        <v>7</v>
      </c>
      <c r="Q6" s="70" t="s">
        <v>8</v>
      </c>
      <c r="R6" s="70" t="s">
        <v>9</v>
      </c>
    </row>
    <row r="7" spans="1:25" s="16" customFormat="1" ht="8.25" customHeight="1">
      <c r="E7" s="23"/>
      <c r="F7" s="23"/>
      <c r="I7" s="23"/>
      <c r="J7" s="23"/>
      <c r="M7" s="23"/>
      <c r="N7" s="23"/>
      <c r="Q7" s="23"/>
      <c r="R7" s="23"/>
    </row>
    <row r="8" spans="1:25" s="16" customFormat="1" ht="15">
      <c r="B8" s="26" t="s">
        <v>15</v>
      </c>
      <c r="C8" s="27"/>
      <c r="D8" s="27"/>
      <c r="E8" s="28"/>
      <c r="F8" s="28"/>
      <c r="G8" s="27"/>
      <c r="H8" s="27"/>
      <c r="I8" s="28"/>
      <c r="J8" s="28"/>
      <c r="L8" s="27"/>
      <c r="M8" s="28"/>
      <c r="N8" s="28"/>
      <c r="P8" s="27"/>
      <c r="Q8" s="28"/>
      <c r="R8" s="28"/>
    </row>
    <row r="9" spans="1:25" s="16" customFormat="1" ht="15.75">
      <c r="B9" s="12" t="s">
        <v>26</v>
      </c>
      <c r="C9" s="30"/>
      <c r="D9" s="29">
        <v>6219.0418386760575</v>
      </c>
      <c r="E9" s="34">
        <v>11600</v>
      </c>
      <c r="F9" s="34">
        <v>3752.1631174079898</v>
      </c>
      <c r="G9" s="39"/>
      <c r="H9" s="29">
        <v>10111.247583936616</v>
      </c>
      <c r="I9" s="34">
        <v>12026.61</v>
      </c>
      <c r="J9" s="34">
        <v>8034.1652214081196</v>
      </c>
      <c r="K9" s="61"/>
      <c r="L9" s="29">
        <v>13592.085193047935</v>
      </c>
      <c r="M9" s="34">
        <v>18340</v>
      </c>
      <c r="N9" s="34">
        <v>10131.844598125686</v>
      </c>
      <c r="O9" s="61"/>
      <c r="P9" s="29">
        <v>18129.616091047286</v>
      </c>
      <c r="Q9" s="34">
        <v>22175.54604210957</v>
      </c>
      <c r="R9" s="34">
        <v>15400</v>
      </c>
      <c r="S9" s="16" t="s">
        <v>31</v>
      </c>
      <c r="Y9" s="16" t="s">
        <v>31</v>
      </c>
    </row>
    <row r="10" spans="1:25" s="16" customFormat="1" ht="15.75">
      <c r="B10" s="12" t="s">
        <v>32</v>
      </c>
      <c r="C10" s="30"/>
      <c r="D10" s="29">
        <v>80825.879901918044</v>
      </c>
      <c r="E10" s="34">
        <v>83618.932805109696</v>
      </c>
      <c r="F10" s="34">
        <v>76250.830656739403</v>
      </c>
      <c r="G10" s="39"/>
      <c r="H10" s="29">
        <v>83000.777168575165</v>
      </c>
      <c r="I10" s="34">
        <v>89596.143121796704</v>
      </c>
      <c r="J10" s="34">
        <v>77632.679500000013</v>
      </c>
      <c r="K10" s="21"/>
      <c r="L10" s="29">
        <v>88963.498470199367</v>
      </c>
      <c r="M10" s="34">
        <v>94872.439131208303</v>
      </c>
      <c r="N10" s="34">
        <v>83964.860529581405</v>
      </c>
      <c r="O10" s="21"/>
      <c r="P10" s="29">
        <v>96860.919106998117</v>
      </c>
      <c r="Q10" s="34">
        <v>103621.375795466</v>
      </c>
      <c r="R10" s="34">
        <v>90958.807526414035</v>
      </c>
    </row>
    <row r="11" spans="1:25" s="16" customFormat="1" ht="15">
      <c r="B11" s="20"/>
      <c r="C11" s="20"/>
      <c r="D11" s="20"/>
      <c r="E11" s="35"/>
      <c r="F11" s="35"/>
      <c r="G11" s="35"/>
      <c r="H11" s="20"/>
      <c r="I11" s="35"/>
      <c r="J11" s="35"/>
      <c r="L11" s="20"/>
      <c r="M11" s="35"/>
      <c r="N11" s="35"/>
      <c r="P11" s="20"/>
      <c r="Q11" s="35"/>
      <c r="R11" s="35"/>
      <c r="U11" s="16" t="s">
        <v>31</v>
      </c>
    </row>
    <row r="12" spans="1:25" s="16" customFormat="1" ht="15.75">
      <c r="B12" s="26" t="s">
        <v>18</v>
      </c>
      <c r="C12" s="27"/>
      <c r="D12" s="27"/>
      <c r="E12" s="36"/>
      <c r="F12" s="36"/>
      <c r="G12" s="40"/>
      <c r="H12" s="27"/>
      <c r="I12" s="36"/>
      <c r="J12" s="36"/>
      <c r="K12" s="21"/>
      <c r="L12" s="27"/>
      <c r="M12" s="36"/>
      <c r="N12" s="36"/>
      <c r="O12" s="21"/>
      <c r="P12" s="27"/>
      <c r="Q12" s="36"/>
      <c r="R12" s="36"/>
    </row>
    <row r="13" spans="1:25" s="16" customFormat="1" ht="15.75">
      <c r="B13" s="13" t="s">
        <v>33</v>
      </c>
      <c r="C13" s="30"/>
      <c r="D13" s="29">
        <v>306.64345893761345</v>
      </c>
      <c r="E13" s="34">
        <v>378.29465021002471</v>
      </c>
      <c r="F13" s="34">
        <v>288.2848880450951</v>
      </c>
      <c r="G13" s="39"/>
      <c r="H13" s="29">
        <v>605.05564940700219</v>
      </c>
      <c r="I13" s="34">
        <v>656.23677025177358</v>
      </c>
      <c r="J13" s="34">
        <v>571.79517129334272</v>
      </c>
      <c r="K13" s="61"/>
      <c r="L13" s="29">
        <v>655.99484027662561</v>
      </c>
      <c r="M13" s="34">
        <v>688.94187916475062</v>
      </c>
      <c r="N13" s="34">
        <v>620.91618637896306</v>
      </c>
      <c r="O13" s="61"/>
      <c r="P13" s="29">
        <v>703.46492083468161</v>
      </c>
      <c r="Q13" s="34">
        <v>753.04029805186894</v>
      </c>
      <c r="R13" s="34">
        <v>663.09256162164002</v>
      </c>
    </row>
    <row r="14" spans="1:25" s="16" customFormat="1" ht="15.75">
      <c r="B14" s="13" t="s">
        <v>34</v>
      </c>
      <c r="C14" s="30"/>
      <c r="D14" s="29">
        <v>37.265446509547751</v>
      </c>
      <c r="E14" s="34">
        <v>43</v>
      </c>
      <c r="F14" s="34">
        <v>25</v>
      </c>
      <c r="G14" s="39"/>
      <c r="H14" s="29">
        <v>77.262885875921526</v>
      </c>
      <c r="I14" s="34">
        <v>86.671896334362302</v>
      </c>
      <c r="J14" s="34">
        <v>55</v>
      </c>
      <c r="K14" s="21"/>
      <c r="L14" s="29">
        <v>87.640521406377189</v>
      </c>
      <c r="M14" s="34">
        <v>100</v>
      </c>
      <c r="N14" s="34">
        <v>68.5777406903714</v>
      </c>
      <c r="O14" s="21"/>
      <c r="P14" s="29">
        <v>98.681059267026455</v>
      </c>
      <c r="Q14" s="34">
        <v>120</v>
      </c>
      <c r="R14" s="34">
        <v>80</v>
      </c>
    </row>
    <row r="15" spans="1:25" s="16" customFormat="1" ht="15.75">
      <c r="B15" s="14" t="s">
        <v>35</v>
      </c>
      <c r="C15" s="30"/>
      <c r="D15" s="43">
        <v>343.9089054471612</v>
      </c>
      <c r="E15" s="44">
        <v>421.29465021002471</v>
      </c>
      <c r="F15" s="44">
        <v>323.30808834659302</v>
      </c>
      <c r="G15" s="39"/>
      <c r="H15" s="43">
        <v>682.31853528292368</v>
      </c>
      <c r="I15" s="44">
        <v>721.08916918134105</v>
      </c>
      <c r="J15" s="44">
        <v>652.79517129334272</v>
      </c>
      <c r="K15" s="21"/>
      <c r="L15" s="43">
        <v>743.63536168300277</v>
      </c>
      <c r="M15" s="44">
        <v>776.91169781173585</v>
      </c>
      <c r="N15" s="44">
        <v>708.25049212721808</v>
      </c>
      <c r="O15" s="21"/>
      <c r="P15" s="43">
        <v>802.14598010170789</v>
      </c>
      <c r="Q15" s="44">
        <v>848.63008946908894</v>
      </c>
      <c r="R15" s="44">
        <v>753.51427457004502</v>
      </c>
    </row>
    <row r="16" spans="1:25" s="16" customFormat="1" ht="15.75">
      <c r="B16" s="13" t="s">
        <v>10</v>
      </c>
      <c r="C16" s="30"/>
      <c r="D16" s="29">
        <v>13.782161902750834</v>
      </c>
      <c r="E16" s="34">
        <v>26.299999999999997</v>
      </c>
      <c r="F16" s="34">
        <v>12.042576</v>
      </c>
      <c r="G16" s="39"/>
      <c r="H16" s="29">
        <v>25.347714349298442</v>
      </c>
      <c r="I16" s="34">
        <v>30.681935273437503</v>
      </c>
      <c r="J16" s="34">
        <v>24.075862930818381</v>
      </c>
      <c r="K16" s="21"/>
      <c r="L16" s="29">
        <v>25.761546204492628</v>
      </c>
      <c r="M16" s="34">
        <v>32.706505826393141</v>
      </c>
      <c r="N16" s="34">
        <v>24.188762825256106</v>
      </c>
      <c r="O16" s="21"/>
      <c r="P16" s="29">
        <v>26.026836050112355</v>
      </c>
      <c r="Q16" s="34">
        <v>33.275912899312623</v>
      </c>
      <c r="R16" s="34">
        <v>23.844256053708801</v>
      </c>
      <c r="T16" s="16" t="s">
        <v>31</v>
      </c>
    </row>
    <row r="17" spans="2:47" s="16" customFormat="1" ht="15.75">
      <c r="B17" s="13" t="s">
        <v>16</v>
      </c>
      <c r="C17" s="30"/>
      <c r="D17" s="29">
        <v>22.086985238225083</v>
      </c>
      <c r="E17" s="34">
        <v>25</v>
      </c>
      <c r="F17" s="34">
        <v>12.5205</v>
      </c>
      <c r="G17" s="39"/>
      <c r="H17" s="29">
        <v>45.11342401312789</v>
      </c>
      <c r="I17" s="34">
        <v>51.680999999999997</v>
      </c>
      <c r="J17" s="34">
        <v>25.041</v>
      </c>
      <c r="K17" s="21"/>
      <c r="L17" s="29">
        <v>46.119413523409818</v>
      </c>
      <c r="M17" s="34">
        <v>55.298670000000001</v>
      </c>
      <c r="N17" s="34">
        <v>25.541820000000001</v>
      </c>
      <c r="O17" s="21"/>
      <c r="P17" s="29">
        <v>46.876214004327743</v>
      </c>
      <c r="Q17" s="34">
        <v>59.169576900000003</v>
      </c>
      <c r="R17" s="34">
        <v>26.0526564</v>
      </c>
    </row>
    <row r="18" spans="2:47" s="16" customFormat="1" ht="15.75">
      <c r="B18" s="14" t="s">
        <v>17</v>
      </c>
      <c r="C18" s="30"/>
      <c r="D18" s="43">
        <v>381.09934614630833</v>
      </c>
      <c r="E18" s="44">
        <v>471.59465021002472</v>
      </c>
      <c r="F18" s="44">
        <v>360.48658834659307</v>
      </c>
      <c r="G18" s="39"/>
      <c r="H18" s="43">
        <v>754.96573548142555</v>
      </c>
      <c r="I18" s="44">
        <v>788.36628246173302</v>
      </c>
      <c r="J18" s="44">
        <v>721.84564866708604</v>
      </c>
      <c r="K18" s="21"/>
      <c r="L18" s="43">
        <v>817.46480869240952</v>
      </c>
      <c r="M18" s="44">
        <v>853.83022556644221</v>
      </c>
      <c r="N18" s="44">
        <v>783.10831212721814</v>
      </c>
      <c r="O18" s="21"/>
      <c r="P18" s="43">
        <v>876.80708419885673</v>
      </c>
      <c r="Q18" s="44">
        <v>924.47434552279799</v>
      </c>
      <c r="R18" s="44">
        <v>832.51427457004502</v>
      </c>
    </row>
    <row r="19" spans="2:47" s="16" customFormat="1" ht="15.75">
      <c r="B19" s="13" t="s">
        <v>20</v>
      </c>
      <c r="C19" s="30"/>
      <c r="D19" s="29">
        <v>-167.38044457064495</v>
      </c>
      <c r="E19" s="34">
        <v>-157.51551292059764</v>
      </c>
      <c r="F19" s="34">
        <v>-198.45284682195128</v>
      </c>
      <c r="G19" s="39"/>
      <c r="H19" s="29">
        <v>-331.43544838231765</v>
      </c>
      <c r="I19" s="34">
        <v>-319.73488973341716</v>
      </c>
      <c r="J19" s="34">
        <v>-336.22904143073225</v>
      </c>
      <c r="K19" s="21"/>
      <c r="L19" s="29">
        <v>-359.50814112732115</v>
      </c>
      <c r="M19" s="34">
        <v>-349.16246779980702</v>
      </c>
      <c r="N19" s="34">
        <v>-374.41099813485368</v>
      </c>
      <c r="O19" s="21"/>
      <c r="P19" s="29">
        <v>-386.82169878257918</v>
      </c>
      <c r="Q19" s="34">
        <v>-369.12945668841598</v>
      </c>
      <c r="R19" s="34">
        <v>-415.15666350000004</v>
      </c>
    </row>
    <row r="20" spans="2:47" s="16" customFormat="1" ht="15.75">
      <c r="B20" s="14" t="s">
        <v>1</v>
      </c>
      <c r="C20" s="30"/>
      <c r="D20" s="43">
        <v>213.63044003720185</v>
      </c>
      <c r="E20" s="44">
        <v>273.14180338807341</v>
      </c>
      <c r="F20" s="44">
        <v>193.40408834659308</v>
      </c>
      <c r="G20" s="39"/>
      <c r="H20" s="43">
        <v>423.38653709910812</v>
      </c>
      <c r="I20" s="44">
        <v>455.72241876007701</v>
      </c>
      <c r="J20" s="44">
        <v>391.03590816181048</v>
      </c>
      <c r="K20" s="62"/>
      <c r="L20" s="43">
        <v>457.8129175650883</v>
      </c>
      <c r="M20" s="44">
        <v>492.33172556644217</v>
      </c>
      <c r="N20" s="44">
        <v>420.2334421272181</v>
      </c>
      <c r="O20" s="62"/>
      <c r="P20" s="43">
        <v>489.84163541627765</v>
      </c>
      <c r="Q20" s="44">
        <v>541.12559528765803</v>
      </c>
      <c r="R20" s="44">
        <v>447.07891737004502</v>
      </c>
    </row>
    <row r="21" spans="2:47" s="16" customFormat="1" ht="15.75">
      <c r="B21" s="13" t="s">
        <v>25</v>
      </c>
      <c r="C21" s="45"/>
      <c r="D21" s="45">
        <v>0.55982678416858389</v>
      </c>
      <c r="E21" s="46">
        <v>0.58765895267448542</v>
      </c>
      <c r="F21" s="46">
        <v>0.52964664873528766</v>
      </c>
      <c r="G21" s="47"/>
      <c r="H21" s="45">
        <v>0.56060086891411576</v>
      </c>
      <c r="I21" s="46">
        <v>0.57961898214534324</v>
      </c>
      <c r="J21" s="46">
        <v>0.53768012384055108</v>
      </c>
      <c r="K21" s="21"/>
      <c r="L21" s="45">
        <v>0.55982501048411137</v>
      </c>
      <c r="M21" s="46">
        <v>0.58208070182531846</v>
      </c>
      <c r="N21" s="46">
        <v>0.53662237473345831</v>
      </c>
      <c r="O21" s="21"/>
      <c r="P21" s="45">
        <v>0.55821947383525927</v>
      </c>
      <c r="Q21" s="46">
        <v>0.58671417819022786</v>
      </c>
      <c r="R21" s="46">
        <v>0.52947375832043142</v>
      </c>
    </row>
    <row r="22" spans="2:47" s="16" customFormat="1" ht="15.75">
      <c r="B22" s="20"/>
      <c r="C22" s="48"/>
      <c r="D22" s="48"/>
      <c r="E22" s="49"/>
      <c r="F22" s="49"/>
      <c r="G22" s="50"/>
      <c r="H22" s="48"/>
      <c r="I22" s="49"/>
      <c r="J22" s="49"/>
      <c r="K22" s="21"/>
      <c r="L22" s="48"/>
      <c r="M22" s="49"/>
      <c r="N22" s="49"/>
      <c r="O22" s="21"/>
      <c r="P22" s="48"/>
      <c r="Q22" s="49"/>
      <c r="R22" s="49"/>
      <c r="V22" s="16" t="s">
        <v>31</v>
      </c>
    </row>
    <row r="23" spans="2:47" ht="15">
      <c r="B23" s="26" t="s">
        <v>19</v>
      </c>
      <c r="C23" s="27"/>
      <c r="D23" s="27"/>
      <c r="E23" s="36"/>
      <c r="F23" s="36"/>
      <c r="G23" s="40"/>
      <c r="H23" s="27"/>
      <c r="I23" s="36"/>
      <c r="J23" s="36"/>
      <c r="K23" s="63"/>
      <c r="L23" s="27"/>
      <c r="M23" s="36"/>
      <c r="N23" s="36"/>
      <c r="O23" s="63"/>
      <c r="P23" s="27"/>
      <c r="Q23" s="36"/>
      <c r="R23" s="36"/>
      <c r="T23" s="10" t="s">
        <v>31</v>
      </c>
      <c r="AG23" s="16"/>
      <c r="AH23" s="16"/>
      <c r="AI23" s="16"/>
      <c r="AJ23" s="16"/>
      <c r="AK23" s="16"/>
      <c r="AL23" s="16"/>
      <c r="AM23" s="16"/>
      <c r="AN23" s="16"/>
      <c r="AO23" s="16"/>
      <c r="AP23" s="16"/>
      <c r="AQ23" s="16"/>
      <c r="AR23" s="16"/>
      <c r="AS23" s="16"/>
      <c r="AT23" s="16"/>
      <c r="AU23" s="16"/>
    </row>
    <row r="24" spans="2:47" s="16" customFormat="1" ht="15.75">
      <c r="B24" s="13" t="s">
        <v>11</v>
      </c>
      <c r="C24" s="30"/>
      <c r="D24" s="29">
        <v>133.46074323867799</v>
      </c>
      <c r="E24" s="34">
        <v>170</v>
      </c>
      <c r="F24" s="34">
        <v>85.691762379524107</v>
      </c>
      <c r="G24" s="39"/>
      <c r="H24" s="29">
        <v>282.84159295679302</v>
      </c>
      <c r="I24" s="34">
        <v>339.48318000000006</v>
      </c>
      <c r="J24" s="34">
        <v>207.67332500000001</v>
      </c>
      <c r="K24" s="21"/>
      <c r="L24" s="29">
        <v>325.46197439610853</v>
      </c>
      <c r="M24" s="34">
        <v>351.16207369002302</v>
      </c>
      <c r="N24" s="34">
        <v>272.96800000000002</v>
      </c>
      <c r="O24" s="21"/>
      <c r="P24" s="29">
        <v>334.84406594512825</v>
      </c>
      <c r="Q24" s="34">
        <v>360.1390844271578</v>
      </c>
      <c r="R24" s="34">
        <v>272.96800000000002</v>
      </c>
      <c r="V24" s="16" t="s">
        <v>31</v>
      </c>
    </row>
    <row r="25" spans="2:47" s="16" customFormat="1" ht="15.75">
      <c r="B25" s="13" t="s">
        <v>10</v>
      </c>
      <c r="C25" s="30"/>
      <c r="D25" s="29">
        <v>-12.547258244778943</v>
      </c>
      <c r="E25" s="34">
        <v>-10.890195261371211</v>
      </c>
      <c r="F25" s="34">
        <v>-14.961750000000002</v>
      </c>
      <c r="G25" s="39"/>
      <c r="H25" s="29">
        <v>-25.08520874354554</v>
      </c>
      <c r="I25" s="34">
        <v>-21.675862930818383</v>
      </c>
      <c r="J25" s="34">
        <v>-30.681935273437503</v>
      </c>
      <c r="K25" s="21"/>
      <c r="L25" s="29">
        <v>-25.399061339746108</v>
      </c>
      <c r="M25" s="34">
        <v>-21.788762825256107</v>
      </c>
      <c r="N25" s="34">
        <v>-32.706505826393141</v>
      </c>
      <c r="O25" s="21"/>
      <c r="P25" s="29">
        <v>-25.597702955149291</v>
      </c>
      <c r="Q25" s="34">
        <v>-22.167260585484421</v>
      </c>
      <c r="R25" s="34">
        <v>-33.275912899312623</v>
      </c>
      <c r="U25" s="16" t="s">
        <v>31</v>
      </c>
    </row>
    <row r="26" spans="2:47" s="16" customFormat="1" ht="15.75">
      <c r="B26" s="14" t="s">
        <v>21</v>
      </c>
      <c r="C26" s="30"/>
      <c r="D26" s="43">
        <v>120.70558178195898</v>
      </c>
      <c r="E26" s="44">
        <v>156.80000000000001</v>
      </c>
      <c r="F26" s="44">
        <v>74.427081151415294</v>
      </c>
      <c r="G26" s="39"/>
      <c r="H26" s="43">
        <v>257.32420975971917</v>
      </c>
      <c r="I26" s="44">
        <v>313.49118000000004</v>
      </c>
      <c r="J26" s="44">
        <v>183.67332500000001</v>
      </c>
      <c r="K26" s="21"/>
      <c r="L26" s="43">
        <v>300.83785439009665</v>
      </c>
      <c r="M26" s="44">
        <v>327.16207369002302</v>
      </c>
      <c r="N26" s="44">
        <v>247.93619297119801</v>
      </c>
      <c r="O26" s="21"/>
      <c r="P26" s="43">
        <v>310.03371942467584</v>
      </c>
      <c r="Q26" s="44">
        <v>335.00465726467701</v>
      </c>
      <c r="R26" s="44">
        <v>248.121916424446</v>
      </c>
      <c r="U26" s="16" t="s">
        <v>31</v>
      </c>
    </row>
    <row r="27" spans="2:47" s="16" customFormat="1" ht="13.5" customHeight="1">
      <c r="B27" s="13" t="s">
        <v>22</v>
      </c>
      <c r="C27" s="30"/>
      <c r="D27" s="29">
        <v>-53.795056537092655</v>
      </c>
      <c r="E27" s="34">
        <v>-42.481211425671098</v>
      </c>
      <c r="F27" s="34">
        <v>-74</v>
      </c>
      <c r="G27" s="39"/>
      <c r="H27" s="29">
        <v>-110.05346675306066</v>
      </c>
      <c r="I27" s="34">
        <v>-91.034999999999997</v>
      </c>
      <c r="J27" s="34">
        <v>-140</v>
      </c>
      <c r="K27" s="64"/>
      <c r="L27" s="29">
        <v>-117.17454158165054</v>
      </c>
      <c r="M27" s="34">
        <v>-95.586749999999995</v>
      </c>
      <c r="N27" s="34">
        <v>-142</v>
      </c>
      <c r="O27" s="64"/>
      <c r="P27" s="29">
        <v>-123.72069564052404</v>
      </c>
      <c r="Q27" s="34">
        <v>-100.36608750000001</v>
      </c>
      <c r="R27" s="34">
        <v>-142</v>
      </c>
    </row>
    <row r="28" spans="2:47" s="16" customFormat="1" ht="15.75">
      <c r="B28" s="13" t="s">
        <v>23</v>
      </c>
      <c r="C28" s="30"/>
      <c r="D28" s="29">
        <v>-10.877519203220428</v>
      </c>
      <c r="E28" s="34">
        <v>-6.3724999999999987</v>
      </c>
      <c r="F28" s="34">
        <v>-14.422692633361599</v>
      </c>
      <c r="G28" s="39"/>
      <c r="H28" s="29">
        <v>-21.186505097330357</v>
      </c>
      <c r="I28" s="34">
        <v>-9.4624999999999986</v>
      </c>
      <c r="J28" s="34">
        <v>-32.057239627434399</v>
      </c>
      <c r="K28" s="64"/>
      <c r="L28" s="29">
        <v>-19.977329749915334</v>
      </c>
      <c r="M28" s="34">
        <v>-6.240000000000002</v>
      </c>
      <c r="N28" s="34">
        <v>-31.6</v>
      </c>
      <c r="O28" s="64"/>
      <c r="P28" s="29">
        <v>-17.744299766550135</v>
      </c>
      <c r="Q28" s="34">
        <v>5.759999999999998</v>
      </c>
      <c r="R28" s="34">
        <v>-31.6</v>
      </c>
      <c r="U28" s="16" t="s">
        <v>31</v>
      </c>
    </row>
    <row r="29" spans="2:47" s="16" customFormat="1" ht="15.75">
      <c r="B29" s="14" t="s">
        <v>2</v>
      </c>
      <c r="C29" s="51"/>
      <c r="D29" s="51">
        <v>56.309738288047512</v>
      </c>
      <c r="E29" s="52">
        <v>88.935728800000021</v>
      </c>
      <c r="F29" s="52">
        <v>18.171106307710001</v>
      </c>
      <c r="G29" s="41"/>
      <c r="H29" s="51">
        <v>126.54526947791123</v>
      </c>
      <c r="I29" s="52">
        <v>177.08420760000001</v>
      </c>
      <c r="J29" s="52">
        <v>73.427725000000095</v>
      </c>
      <c r="K29" s="65"/>
      <c r="L29" s="51">
        <v>164.25894116790033</v>
      </c>
      <c r="M29" s="52">
        <v>188.34626049910699</v>
      </c>
      <c r="N29" s="52">
        <v>88.936192971197798</v>
      </c>
      <c r="O29" s="65"/>
      <c r="P29" s="51">
        <v>169.30355770827146</v>
      </c>
      <c r="Q29" s="52">
        <v>225.63759457472099</v>
      </c>
      <c r="R29" s="52">
        <v>89.121916424446098</v>
      </c>
    </row>
    <row r="30" spans="2:47" s="16" customFormat="1" ht="15.75">
      <c r="B30" s="14"/>
      <c r="C30" s="51"/>
      <c r="D30" s="51"/>
      <c r="E30" s="52"/>
      <c r="F30" s="52"/>
      <c r="G30" s="41"/>
      <c r="H30" s="51"/>
      <c r="I30" s="52"/>
      <c r="J30" s="52"/>
      <c r="K30" s="62"/>
      <c r="L30" s="51"/>
      <c r="M30" s="52"/>
      <c r="N30" s="52"/>
      <c r="O30" s="62"/>
      <c r="P30" s="51"/>
      <c r="Q30" s="52"/>
      <c r="R30" s="52"/>
      <c r="T30" s="16" t="s">
        <v>31</v>
      </c>
    </row>
    <row r="31" spans="2:47" s="16" customFormat="1" ht="15.75">
      <c r="B31" s="26" t="s">
        <v>14</v>
      </c>
      <c r="C31" s="27"/>
      <c r="D31" s="27"/>
      <c r="E31" s="36"/>
      <c r="F31" s="36"/>
      <c r="G31" s="40"/>
      <c r="H31" s="27"/>
      <c r="I31" s="36"/>
      <c r="J31" s="36"/>
      <c r="K31" s="66"/>
      <c r="L31" s="27"/>
      <c r="M31" s="36"/>
      <c r="N31" s="36"/>
      <c r="O31" s="66"/>
      <c r="P31" s="27"/>
      <c r="Q31" s="36"/>
      <c r="R31" s="36"/>
    </row>
    <row r="32" spans="2:47" s="16" customFormat="1" ht="15.75">
      <c r="B32" s="12" t="s">
        <v>24</v>
      </c>
      <c r="C32" s="30"/>
      <c r="D32" s="29">
        <v>501.27807148711031</v>
      </c>
      <c r="E32" s="34">
        <v>615.29465021002466</v>
      </c>
      <c r="F32" s="34">
        <v>465.40639503181546</v>
      </c>
      <c r="G32" s="39"/>
      <c r="H32" s="29">
        <v>1013.1838720719353</v>
      </c>
      <c r="I32" s="34">
        <v>1062.03737183872</v>
      </c>
      <c r="J32" s="34">
        <v>939.52173337228498</v>
      </c>
      <c r="K32" s="21"/>
      <c r="L32" s="29">
        <v>1119.1579658886353</v>
      </c>
      <c r="M32" s="34">
        <v>1164.1153855889354</v>
      </c>
      <c r="N32" s="34">
        <v>1048.4595603918799</v>
      </c>
      <c r="O32" s="21"/>
      <c r="P32" s="29">
        <v>1187.3716521945764</v>
      </c>
      <c r="Q32" s="34">
        <v>1250.7069515840201</v>
      </c>
      <c r="R32" s="34">
        <v>1091.1994340255401</v>
      </c>
    </row>
    <row r="33" spans="2:18" s="16" customFormat="1" ht="15.75">
      <c r="B33" s="12" t="s">
        <v>40</v>
      </c>
      <c r="C33" s="30"/>
      <c r="D33" s="29">
        <v>-221.1755011077376</v>
      </c>
      <c r="E33" s="34">
        <v>-199.99672434626873</v>
      </c>
      <c r="F33" s="34">
        <v>-272.45284682195131</v>
      </c>
      <c r="G33" s="39"/>
      <c r="H33" s="29">
        <v>-441.48891513537831</v>
      </c>
      <c r="I33" s="34">
        <v>-410.76988973341713</v>
      </c>
      <c r="J33" s="34">
        <v>-476.22904143073225</v>
      </c>
      <c r="K33" s="21"/>
      <c r="L33" s="29">
        <v>-476.6826827089717</v>
      </c>
      <c r="M33" s="34">
        <v>-444.74921779980701</v>
      </c>
      <c r="N33" s="34">
        <v>-516.41099813485368</v>
      </c>
      <c r="O33" s="21"/>
      <c r="P33" s="29">
        <v>-510.54239442310325</v>
      </c>
      <c r="Q33" s="34">
        <v>-469.49554418841598</v>
      </c>
      <c r="R33" s="34">
        <v>-557.15666350000004</v>
      </c>
    </row>
    <row r="34" spans="2:18" s="16" customFormat="1" ht="15.75">
      <c r="B34" s="12" t="s">
        <v>3</v>
      </c>
      <c r="C34" s="19"/>
      <c r="D34" s="53">
        <v>268.90940909448022</v>
      </c>
      <c r="E34" s="34">
        <v>341.75338265636606</v>
      </c>
      <c r="F34" s="34">
        <v>238.20289503181547</v>
      </c>
      <c r="G34" s="41"/>
      <c r="H34" s="53">
        <v>549.89430657701939</v>
      </c>
      <c r="I34" s="34">
        <v>601.45856550384997</v>
      </c>
      <c r="J34" s="34">
        <v>494.3568073734744</v>
      </c>
      <c r="K34" s="21"/>
      <c r="L34" s="53">
        <v>622.03435873298861</v>
      </c>
      <c r="M34" s="34">
        <v>677.39813558893525</v>
      </c>
      <c r="N34" s="34">
        <v>536.500680772019</v>
      </c>
      <c r="O34" s="21"/>
      <c r="P34" s="53">
        <v>659.10769312454909</v>
      </c>
      <c r="Q34" s="34">
        <v>725.63148402099205</v>
      </c>
      <c r="R34" s="34">
        <v>563.06997733712501</v>
      </c>
    </row>
    <row r="35" spans="2:18" s="16" customFormat="1" ht="15.75">
      <c r="B35" s="12" t="s">
        <v>4</v>
      </c>
      <c r="C35" s="55"/>
      <c r="D35" s="53">
        <v>81.420638905562427</v>
      </c>
      <c r="E35" s="54">
        <v>157.84694460748878</v>
      </c>
      <c r="F35" s="54">
        <v>68.190442027818307</v>
      </c>
      <c r="G35" s="56"/>
      <c r="H35" s="53">
        <v>160.44688593783258</v>
      </c>
      <c r="I35" s="54">
        <v>185.8126645085527</v>
      </c>
      <c r="J35" s="54">
        <v>136.38379903243199</v>
      </c>
      <c r="K35" s="21"/>
      <c r="L35" s="53">
        <v>181.93905005328634</v>
      </c>
      <c r="M35" s="54">
        <v>212.31953300271223</v>
      </c>
      <c r="N35" s="54">
        <v>155.02999203350899</v>
      </c>
      <c r="O35" s="21"/>
      <c r="P35" s="53">
        <v>192.85291075321607</v>
      </c>
      <c r="Q35" s="54">
        <v>215.02726005991201</v>
      </c>
      <c r="R35" s="54">
        <v>162.707592421447</v>
      </c>
    </row>
    <row r="36" spans="2:18" s="16" customFormat="1" ht="15.75">
      <c r="B36" s="14" t="s">
        <v>5</v>
      </c>
      <c r="C36" s="57"/>
      <c r="D36" s="51">
        <v>32.582750041731074</v>
      </c>
      <c r="E36" s="52">
        <v>93</v>
      </c>
      <c r="F36" s="52">
        <v>23.526779349088301</v>
      </c>
      <c r="G36" s="58"/>
      <c r="H36" s="51">
        <v>87.583780998531907</v>
      </c>
      <c r="I36" s="52">
        <v>96.684864215310355</v>
      </c>
      <c r="J36" s="52">
        <v>73.717149781147995</v>
      </c>
      <c r="K36" s="21"/>
      <c r="L36" s="51">
        <v>92.607568311348729</v>
      </c>
      <c r="M36" s="52">
        <v>100.85745755275801</v>
      </c>
      <c r="N36" s="52">
        <v>77.295837626021694</v>
      </c>
      <c r="O36" s="21"/>
      <c r="P36" s="51">
        <v>97.790813866028174</v>
      </c>
      <c r="Q36" s="52">
        <v>108</v>
      </c>
      <c r="R36" s="52">
        <v>80.372545164422206</v>
      </c>
    </row>
    <row r="37" spans="2:18" s="16" customFormat="1" ht="15.75">
      <c r="B37" s="12" t="s">
        <v>28</v>
      </c>
      <c r="C37" s="19"/>
      <c r="D37" s="31">
        <v>0.21346434911668127</v>
      </c>
      <c r="E37" s="37">
        <v>0.3009743692478894</v>
      </c>
      <c r="F37" s="37">
        <v>0.10564726460022075</v>
      </c>
      <c r="G37" s="41"/>
      <c r="H37" s="31">
        <v>0.18179943930854442</v>
      </c>
      <c r="I37" s="37">
        <v>0.33655255683114299</v>
      </c>
      <c r="J37" s="37">
        <v>5.4744415159392705E-2</v>
      </c>
      <c r="K37" s="21"/>
      <c r="L37" s="31">
        <v>0.11217723472167808</v>
      </c>
      <c r="M37" s="37">
        <v>0.314674023186645</v>
      </c>
      <c r="N37" s="37">
        <v>-8.8187142550771647E-2</v>
      </c>
      <c r="O37" s="21"/>
      <c r="P37" s="31">
        <v>4.5655794196433348E-2</v>
      </c>
      <c r="Q37" s="37">
        <v>0.27664043314992298</v>
      </c>
      <c r="R37" s="37">
        <v>-0.1812232369182443</v>
      </c>
    </row>
    <row r="38" spans="2:18" s="16" customFormat="1" ht="15.75">
      <c r="B38" s="14" t="s">
        <v>12</v>
      </c>
      <c r="C38" s="33"/>
      <c r="D38" s="32">
        <v>881.27092082804211</v>
      </c>
      <c r="E38" s="38">
        <v>923.15526099791202</v>
      </c>
      <c r="F38" s="38">
        <v>865.59620492068495</v>
      </c>
      <c r="G38" s="42"/>
      <c r="H38" s="32">
        <v>924.36138370242816</v>
      </c>
      <c r="I38" s="38">
        <v>953.96694315615309</v>
      </c>
      <c r="J38" s="38">
        <v>866.97360494743907</v>
      </c>
      <c r="K38" s="21"/>
      <c r="L38" s="32">
        <v>1012.0156661544675</v>
      </c>
      <c r="M38" s="38">
        <v>1072.7744921656201</v>
      </c>
      <c r="N38" s="38">
        <v>866.97360494743907</v>
      </c>
      <c r="O38" s="21"/>
      <c r="P38" s="32">
        <v>1099.9689171671516</v>
      </c>
      <c r="Q38" s="38">
        <v>1185.7328708597236</v>
      </c>
      <c r="R38" s="38">
        <v>866.97360494743907</v>
      </c>
    </row>
    <row r="39" spans="2:18" s="16" customFormat="1" ht="15.75">
      <c r="B39" s="12"/>
      <c r="C39" s="22"/>
      <c r="D39" s="24"/>
      <c r="E39" s="25"/>
      <c r="F39" s="25"/>
      <c r="G39" s="22"/>
      <c r="H39" s="24"/>
      <c r="I39" s="25"/>
      <c r="J39" s="25"/>
      <c r="K39" s="21"/>
      <c r="L39" s="24"/>
      <c r="M39" s="25"/>
      <c r="N39" s="25"/>
      <c r="O39" s="21"/>
      <c r="P39" s="24"/>
      <c r="Q39" s="25"/>
      <c r="R39" s="25"/>
    </row>
    <row r="40" spans="2:18" s="16" customFormat="1" ht="11.65" customHeight="1">
      <c r="B40" s="2"/>
      <c r="C40" s="9"/>
      <c r="D40" s="9"/>
      <c r="E40" s="9"/>
      <c r="F40" s="9"/>
      <c r="G40" s="9"/>
      <c r="H40" s="9"/>
      <c r="I40" s="9"/>
      <c r="J40" s="9"/>
      <c r="L40" s="9"/>
      <c r="M40" s="9"/>
      <c r="N40" s="9"/>
      <c r="P40" s="9"/>
      <c r="Q40" s="9"/>
      <c r="R40" s="9"/>
    </row>
    <row r="41" spans="2:18" s="16" customFormat="1">
      <c r="B41" s="59" t="s">
        <v>6</v>
      </c>
      <c r="C41" s="60"/>
      <c r="D41" s="60"/>
      <c r="E41" s="60"/>
      <c r="F41" s="60"/>
      <c r="G41" s="60"/>
      <c r="H41" s="60"/>
      <c r="I41" s="60"/>
      <c r="J41" s="18"/>
      <c r="L41" s="60"/>
      <c r="M41" s="60"/>
      <c r="N41" s="18"/>
      <c r="P41" s="60"/>
      <c r="Q41" s="60"/>
      <c r="R41" s="18"/>
    </row>
    <row r="42" spans="2:18" ht="24" customHeight="1">
      <c r="B42" s="74" t="s">
        <v>36</v>
      </c>
      <c r="C42" s="74"/>
      <c r="D42" s="74"/>
      <c r="E42" s="74"/>
      <c r="F42" s="74"/>
      <c r="G42" s="74"/>
      <c r="H42" s="74"/>
      <c r="I42" s="74"/>
      <c r="J42" s="74"/>
      <c r="K42" s="74"/>
      <c r="L42" s="74"/>
      <c r="M42" s="74"/>
      <c r="N42" s="74"/>
      <c r="O42" s="10"/>
    </row>
    <row r="43" spans="2:18" ht="10.5" customHeight="1">
      <c r="B43" s="75" t="s">
        <v>27</v>
      </c>
      <c r="C43" s="75"/>
      <c r="D43" s="75"/>
      <c r="E43" s="75"/>
      <c r="F43" s="75"/>
      <c r="G43" s="75"/>
      <c r="H43" s="75"/>
      <c r="I43" s="75"/>
      <c r="J43" s="75"/>
      <c r="K43" s="75"/>
      <c r="L43" s="75"/>
      <c r="M43" s="75"/>
      <c r="N43" s="75"/>
      <c r="O43" s="10"/>
    </row>
    <row r="44" spans="2:18" s="16" customFormat="1" ht="23.25" customHeight="1">
      <c r="B44" s="73" t="s">
        <v>37</v>
      </c>
      <c r="C44" s="73"/>
      <c r="D44" s="73"/>
      <c r="E44" s="73"/>
      <c r="F44" s="73"/>
      <c r="G44" s="73"/>
      <c r="H44" s="73"/>
      <c r="I44" s="73"/>
      <c r="J44" s="73"/>
      <c r="K44" s="73"/>
      <c r="L44" s="73"/>
      <c r="M44" s="73"/>
      <c r="N44" s="73"/>
    </row>
    <row r="45" spans="2:18" ht="277.5" customHeight="1">
      <c r="B45" s="73"/>
      <c r="C45" s="73"/>
      <c r="D45" s="73"/>
      <c r="E45" s="73"/>
      <c r="F45" s="73"/>
      <c r="G45" s="73"/>
      <c r="H45" s="73"/>
      <c r="I45" s="73"/>
      <c r="J45" s="73"/>
      <c r="K45" s="73"/>
      <c r="L45" s="73"/>
      <c r="M45" s="73"/>
      <c r="N45" s="73"/>
      <c r="O45" s="10"/>
    </row>
    <row r="46" spans="2:18" s="16" customFormat="1">
      <c r="B46" s="17"/>
      <c r="C46" s="18"/>
      <c r="D46" s="18"/>
      <c r="E46" s="18"/>
      <c r="F46" s="18"/>
      <c r="G46" s="18"/>
      <c r="H46" s="18"/>
      <c r="I46" s="18"/>
      <c r="J46" s="18"/>
      <c r="L46" s="18"/>
      <c r="M46" s="18"/>
      <c r="N46" s="18"/>
      <c r="P46" s="18"/>
      <c r="Q46" s="18"/>
      <c r="R46" s="18"/>
    </row>
    <row r="47" spans="2:18" s="16" customFormat="1">
      <c r="B47" s="17"/>
      <c r="C47" s="18"/>
      <c r="D47" s="18"/>
      <c r="E47" s="18"/>
      <c r="F47" s="18"/>
      <c r="G47" s="18"/>
      <c r="H47" s="18"/>
      <c r="I47" s="18"/>
      <c r="J47" s="18"/>
      <c r="L47" s="18"/>
      <c r="M47" s="18"/>
      <c r="N47" s="18"/>
      <c r="P47" s="18"/>
      <c r="Q47" s="18"/>
      <c r="R47" s="18"/>
    </row>
    <row r="48" spans="2:18" s="16" customFormat="1">
      <c r="B48" s="17"/>
      <c r="C48" s="18"/>
      <c r="D48" s="18"/>
      <c r="E48" s="18"/>
      <c r="F48" s="18"/>
      <c r="G48" s="18"/>
      <c r="H48" s="18"/>
      <c r="I48" s="18"/>
      <c r="J48" s="18"/>
      <c r="L48" s="18"/>
      <c r="M48" s="18"/>
      <c r="N48" s="18"/>
      <c r="P48" s="18"/>
      <c r="Q48" s="18"/>
      <c r="R48" s="18"/>
    </row>
  </sheetData>
  <mergeCells count="7">
    <mergeCell ref="P5:R5"/>
    <mergeCell ref="D5:F5"/>
    <mergeCell ref="H5:J5"/>
    <mergeCell ref="L5:N5"/>
    <mergeCell ref="B44:N45"/>
    <mergeCell ref="B42:N42"/>
    <mergeCell ref="B43:N43"/>
  </mergeCells>
  <pageMargins left="0.25" right="0.25"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8" ma:contentTypeDescription="Create a new document." ma:contentTypeScope="" ma:versionID="82fb59c5dabffe63965067aed5276a5d">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fc12c24415b29c5ec63b4baecb193be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536D47-336F-425B-8E1D-082582FC0F4F}">
  <ds:schemaRefs>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 ds:uri="7e71a841-3909-4712-99f7-42e62224c0a4"/>
    <ds:schemaRef ds:uri="http://schemas.openxmlformats.org/package/2006/metadata/core-properties"/>
    <ds:schemaRef ds:uri="01a0b749-5424-4c84-8d50-30ab60aaf795"/>
    <ds:schemaRef ds:uri="http://www.w3.org/XML/1998/namespace"/>
    <ds:schemaRef ds:uri="http://purl.org/dc/terms/"/>
  </ds:schemaRefs>
</ds:datastoreItem>
</file>

<file path=customXml/itemProps2.xml><?xml version="1.0" encoding="utf-8"?>
<ds:datastoreItem xmlns:ds="http://schemas.openxmlformats.org/officeDocument/2006/customXml" ds:itemID="{D223C5EC-F65A-4C7D-9379-12A382012C08}">
  <ds:schemaRefs>
    <ds:schemaRef ds:uri="http://schemas.microsoft.com/sharepoint/v3/contenttype/forms"/>
  </ds:schemaRefs>
</ds:datastoreItem>
</file>

<file path=customXml/itemProps3.xml><?xml version="1.0" encoding="utf-8"?>
<ds:datastoreItem xmlns:ds="http://schemas.openxmlformats.org/officeDocument/2006/customXml" ds:itemID="{BB08C527-31B9-4756-8BC4-183D81A8B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2025-10-01T10:40:57Z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